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/>
  </bookViews>
  <sheets>
    <sheet name="Lubuski ODR (1-2)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br">[2]BPP!#REF!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r">[2]BPP!#REF!</definedName>
    <definedName name="_xlnm.Print_Area" localSheetId="0">'Lubuski ODR (1-2)'!$A$1:$G$105</definedName>
    <definedName name="PARP1">[2]BPP!#REF!</definedName>
    <definedName name="PFARM">[2]BPP!#REF!</definedName>
    <definedName name="status_PP">[2]BPP!#REF!</definedName>
    <definedName name="_xlnm.Print_Titles" localSheetId="0">'Lubuski ODR (1-2)'!$1:$1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E94" i="1"/>
  <c r="D94" i="1"/>
  <c r="F74" i="1"/>
  <c r="E74" i="1"/>
  <c r="D74" i="1"/>
  <c r="F54" i="1"/>
  <c r="F42" i="1"/>
  <c r="E42" i="1"/>
  <c r="D42" i="1"/>
  <c r="F37" i="1"/>
  <c r="E37" i="1"/>
  <c r="E33" i="1" s="1"/>
  <c r="E32" i="1" s="1"/>
  <c r="D37" i="1"/>
  <c r="D33" i="1" s="1"/>
  <c r="D32" i="1" s="1"/>
  <c r="F33" i="1"/>
  <c r="F32" i="1"/>
  <c r="F21" i="1"/>
  <c r="F67" i="1" s="1"/>
  <c r="F72" i="1" s="1"/>
  <c r="E21" i="1"/>
  <c r="D21" i="1"/>
  <c r="D67" i="1" s="1"/>
  <c r="D72" i="1" s="1"/>
  <c r="F9" i="1"/>
  <c r="D9" i="1"/>
  <c r="E67" i="1" l="1"/>
  <c r="E72" i="1" s="1"/>
</calcChain>
</file>

<file path=xl/sharedStrings.xml><?xml version="1.0" encoding="utf-8"?>
<sst xmlns="http://schemas.openxmlformats.org/spreadsheetml/2006/main" count="198" uniqueCount="134">
  <si>
    <t>LUBUSKI OŚRODEK DORADZTWA ROLNICZEGO</t>
  </si>
  <si>
    <t>Część A  Plan finansowy i wykonanie w układzie memoriałowym</t>
  </si>
  <si>
    <t>TABELA 21</t>
  </si>
  <si>
    <t>Lp.</t>
  </si>
  <si>
    <t>Wyszczególnienie</t>
  </si>
  <si>
    <t>Rok 2021</t>
  </si>
  <si>
    <t>plan według</t>
  </si>
  <si>
    <t xml:space="preserve">plan po </t>
  </si>
  <si>
    <t>wykonanie</t>
  </si>
  <si>
    <t>ustawy budżetowej</t>
  </si>
  <si>
    <t>zmianach</t>
  </si>
  <si>
    <t>w tys. zł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</si>
  <si>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</si>
  <si>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</si>
  <si>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</si>
  <si>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</si>
  <si>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</si>
  <si>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</si>
  <si>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</si>
  <si>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</si>
  <si>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</si>
  <si>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</si>
  <si>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</si>
  <si>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</si>
  <si>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</si>
  <si>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</si>
  <si>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</t>
  </si>
  <si>
    <t>2.1</t>
  </si>
  <si>
    <t>2.2</t>
  </si>
  <si>
    <t>Zobowiązania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</si>
  <si>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</si>
  <si>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</si>
  <si>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</si>
  <si>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</si>
  <si>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</si>
  <si>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</si>
  <si>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</si>
  <si>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 działaności gospodarczej</t>
  </si>
  <si>
    <t>Dotacje i subwencje z budżetu państwa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</si>
  <si>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</si>
  <si>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</si>
  <si>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</si>
  <si>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</si>
  <si>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</si>
  <si>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</si>
  <si>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</si>
  <si>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</si>
  <si>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</si>
  <si>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</si>
  <si>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</si>
  <si>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</si>
  <si>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</si>
  <si>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</si>
  <si>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</si>
  <si>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</si>
  <si>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</si>
  <si>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</si>
  <si>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</si>
  <si>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</si>
  <si>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</si>
  <si>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</si>
  <si>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</si>
  <si>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</si>
  <si>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</si>
  <si>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</si>
  <si>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</si>
  <si>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</si>
  <si>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</si>
  <si>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</si>
  <si>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ubezpieczenia społeczne</t>
  </si>
  <si>
    <t>1.6.2</t>
  </si>
  <si>
    <t>Fundusz Pracy oraz Fundusz Solidarnościowy</t>
  </si>
  <si>
    <t>Część A  cd)</t>
  </si>
  <si>
    <t>1.6.3</t>
  </si>
  <si>
    <t>Fundusz Emerytur Pomostowych</t>
  </si>
  <si>
    <t>1.6.4</t>
  </si>
  <si>
    <t>pozostałe</t>
  </si>
  <si>
    <t>1.7</t>
  </si>
  <si>
    <t>Płatności odsetkowe wynikające z zaciągniętych zobowiązań</t>
  </si>
  <si>
    <t>1.8</t>
  </si>
  <si>
    <t>Podatki i opłaty,w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</si>
  <si>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</si>
  <si>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</si>
  <si>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</si>
  <si>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</si>
  <si>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</si>
  <si>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</si>
  <si>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</si>
  <si>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samorządu terytorialnego</t>
  </si>
  <si>
    <t>1.8.5</t>
  </si>
  <si>
    <t xml:space="preserve"> opłaty na rzecz budżetu państwa</t>
  </si>
  <si>
    <t>1.8.6</t>
  </si>
  <si>
    <t xml:space="preserve"> pozostałe podatki i opłaty</t>
  </si>
  <si>
    <t>1.9</t>
  </si>
  <si>
    <t xml:space="preserve">Pozostałe koszty funkcjonowania </t>
  </si>
  <si>
    <t xml:space="preserve">Koszty realizacji zadań, w tym: </t>
  </si>
  <si>
    <t xml:space="preserve"> - środki przekazane innym podmiotom </t>
  </si>
  <si>
    <t>Pozostałe koszty, w tym:</t>
  </si>
  <si>
    <t xml:space="preserve">Środki na wydatki majątkowe </t>
  </si>
  <si>
    <t>Koszty operacyjne</t>
  </si>
  <si>
    <t>IV</t>
  </si>
  <si>
    <t xml:space="preserve">WYNIK BRUTTO (II - III) </t>
  </si>
  <si>
    <t>V</t>
  </si>
  <si>
    <t>OBOWIĄZKOWE OBCIĄŻENIA WYNIKU FINANSOWEGO</t>
  </si>
  <si>
    <t>Podatek dochodowy od osób prawnych</t>
  </si>
  <si>
    <t>2.</t>
  </si>
  <si>
    <t>Pozostałe obciążenia wyniku finansowego, w tym:</t>
  </si>
  <si>
    <t>Wpłata do budżetu państwa (np. z zysku, nadwyżki środków finansowych)</t>
  </si>
  <si>
    <t>VI</t>
  </si>
  <si>
    <t xml:space="preserve">WYNIK NETTO (IV - V)  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</si>
  <si>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</si>
  <si>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</si>
  <si>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</si>
  <si>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</si>
  <si>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</si>
  <si>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</si>
  <si>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</si>
  <si>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w tym: na współfinansowanie </t>
  </si>
  <si>
    <t>- celowa na finansowanie projektów z udziałem środków UE  - majątkowe</t>
  </si>
  <si>
    <t>1.5.1</t>
  </si>
  <si>
    <t>- subwencje</t>
  </si>
  <si>
    <t>- na inwestycje i zakupy inwestycyjne</t>
  </si>
  <si>
    <t>VIII</t>
  </si>
  <si>
    <t xml:space="preserve"> ŚRODKI NA WYDATKI MAJĄTKOWE</t>
  </si>
  <si>
    <t>Środki własne</t>
  </si>
  <si>
    <t>IX</t>
  </si>
  <si>
    <t xml:space="preserve">ŚRODKI PRZYZNANE INNYM PODMIOTOM </t>
  </si>
  <si>
    <t>X</t>
  </si>
  <si>
    <t xml:space="preserve">STAN NA KONIEC ROKU: </t>
  </si>
  <si>
    <t xml:space="preserve">Środki obrotowe, w tym: </t>
  </si>
  <si>
    <t xml:space="preserve">Środki pieniężne </t>
  </si>
  <si>
    <t xml:space="preserve">   Należności długoterminowe</t>
  </si>
  <si>
    <t xml:space="preserve">   z tytułu udzielonych pożyczek</t>
  </si>
  <si>
    <t xml:space="preserve">   od jednostek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</si>
</sst>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+\ #,##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PL"/>
    </font>
    <font>
      <b/>
      <sz val="12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1"/>
      <color rgb="FF000000"/>
      <name val="Czcionka tekstu podstawowego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10" fillId="0" borderId="0"/>
  </cellStyleXfs>
  <cellXfs count="93">
    <xf numFmtId="0" fontId="0" fillId="0" borderId="0" xfId="0"/>
    <xf numFmtId="0" fontId="1" fillId="0" borderId="0" xfId="1"/>
    <xf numFmtId="3" fontId="4" fillId="0" borderId="0" xfId="2" applyNumberFormat="1" applyFont="1" applyFill="1" applyBorder="1" applyAlignment="1" applyProtection="1">
      <alignment horizontal="center" vertical="center"/>
      <protection locked="0"/>
    </xf>
    <xf numFmtId="3" fontId="5" fillId="0" borderId="0" xfId="2" applyNumberFormat="1" applyFont="1" applyFill="1" applyBorder="1" applyAlignment="1">
      <alignment vertical="center"/>
    </xf>
    <xf numFmtId="0" fontId="7" fillId="0" borderId="0" xfId="3" applyFont="1" applyFill="1" applyBorder="1"/>
    <xf numFmtId="0" fontId="8" fillId="0" borderId="0" xfId="1" applyFont="1" applyFill="1" applyBorder="1"/>
    <xf numFmtId="3" fontId="9" fillId="0" borderId="0" xfId="4" applyNumberFormat="1" applyFont="1" applyFill="1" applyBorder="1" applyAlignment="1">
      <alignment horizontal="right"/>
    </xf>
    <xf numFmtId="3" fontId="5" fillId="0" borderId="0" xfId="2" applyNumberFormat="1" applyFont="1" applyFill="1" applyAlignment="1">
      <alignment vertical="center"/>
    </xf>
    <xf numFmtId="3" fontId="4" fillId="0" borderId="0" xfId="5" applyNumberFormat="1" applyFont="1" applyFill="1" applyBorder="1" applyAlignment="1" applyProtection="1">
      <alignment horizontal="center" vertical="center"/>
      <protection locked="0"/>
    </xf>
    <xf numFmtId="3" fontId="4" fillId="0" borderId="4" xfId="5" applyNumberFormat="1" applyFont="1" applyFill="1" applyBorder="1" applyAlignment="1" applyProtection="1">
      <alignment horizontal="center"/>
      <protection locked="0"/>
    </xf>
    <xf numFmtId="0" fontId="10" fillId="0" borderId="0" xfId="1" applyFont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3" fontId="4" fillId="0" borderId="6" xfId="5" applyNumberFormat="1" applyFont="1" applyFill="1" applyBorder="1" applyAlignment="1" applyProtection="1">
      <alignment horizontal="center" vertical="top"/>
      <protection locked="0"/>
    </xf>
    <xf numFmtId="0" fontId="10" fillId="0" borderId="7" xfId="1" applyFont="1" applyBorder="1" applyAlignment="1">
      <alignment horizontal="center" vertical="top"/>
    </xf>
    <xf numFmtId="0" fontId="10" fillId="0" borderId="6" xfId="1" applyFont="1" applyFill="1" applyBorder="1" applyAlignment="1">
      <alignment horizontal="center"/>
    </xf>
    <xf numFmtId="0" fontId="10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>
      <alignment horizontal="center" vertical="center"/>
    </xf>
    <xf numFmtId="3" fontId="4" fillId="0" borderId="3" xfId="2" applyNumberFormat="1" applyFont="1" applyFill="1" applyBorder="1" applyAlignment="1" applyProtection="1">
      <alignment horizontal="center" vertical="center"/>
      <protection locked="0"/>
    </xf>
    <xf numFmtId="3" fontId="4" fillId="0" borderId="9" xfId="2" applyNumberFormat="1" applyFont="1" applyFill="1" applyBorder="1" applyAlignment="1" applyProtection="1">
      <alignment horizontal="center" vertical="center"/>
      <protection locked="0"/>
    </xf>
    <xf numFmtId="0" fontId="9" fillId="0" borderId="3" xfId="3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164" fontId="4" fillId="0" borderId="0" xfId="2" applyNumberFormat="1" applyFont="1" applyFill="1" applyBorder="1" applyAlignment="1" applyProtection="1">
      <alignment horizontal="center" vertical="center"/>
    </xf>
    <xf numFmtId="49" fontId="9" fillId="0" borderId="0" xfId="3" applyNumberFormat="1" applyFont="1" applyFill="1" applyBorder="1" applyAlignment="1">
      <alignment horizontal="left" vertical="center" wrapText="1"/>
    </xf>
    <xf numFmtId="3" fontId="4" fillId="0" borderId="1" xfId="2" applyNumberFormat="1" applyFont="1" applyBorder="1" applyAlignment="1" applyProtection="1">
      <alignment horizontal="left" vertical="center"/>
      <protection locked="0"/>
    </xf>
    <xf numFmtId="3" fontId="4" fillId="0" borderId="2" xfId="2" applyNumberFormat="1" applyFont="1" applyBorder="1" applyAlignment="1" applyProtection="1">
      <alignment horizontal="left" vertical="center" indent="1"/>
      <protection locked="0"/>
    </xf>
    <xf numFmtId="164" fontId="4" fillId="0" borderId="1" xfId="2" applyNumberFormat="1" applyFont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3" fontId="4" fillId="0" borderId="0" xfId="2" applyNumberFormat="1" applyFont="1" applyBorder="1" applyAlignment="1">
      <alignment vertical="center" wrapText="1"/>
    </xf>
    <xf numFmtId="164" fontId="4" fillId="0" borderId="0" xfId="2" applyNumberFormat="1" applyFont="1" applyFill="1" applyBorder="1" applyAlignment="1" applyProtection="1">
      <alignment vertical="center"/>
      <protection locked="0"/>
    </xf>
    <xf numFmtId="3" fontId="10" fillId="0" borderId="0" xfId="3" applyNumberFormat="1" applyFont="1" applyFill="1" applyBorder="1" applyAlignment="1">
      <alignment horizontal="right" vertical="center" wrapText="1"/>
    </xf>
    <xf numFmtId="3" fontId="4" fillId="0" borderId="4" xfId="2" applyNumberFormat="1" applyFont="1" applyFill="1" applyBorder="1" applyAlignment="1" applyProtection="1">
      <alignment horizontal="left" vertical="center"/>
      <protection locked="0"/>
    </xf>
    <xf numFmtId="3" fontId="4" fillId="0" borderId="5" xfId="2" applyNumberFormat="1" applyFont="1" applyFill="1" applyBorder="1" applyAlignment="1" applyProtection="1">
      <alignment horizontal="left" vertical="center" indent="1"/>
      <protection locked="0"/>
    </xf>
    <xf numFmtId="164" fontId="4" fillId="0" borderId="4" xfId="2" applyNumberFormat="1" applyFont="1" applyFill="1" applyBorder="1" applyAlignment="1" applyProtection="1">
      <alignment vertical="center"/>
      <protection locked="0"/>
    </xf>
    <xf numFmtId="3" fontId="4" fillId="0" borderId="5" xfId="2" applyNumberFormat="1" applyFont="1" applyFill="1" applyBorder="1" applyAlignment="1" applyProtection="1">
      <alignment horizontal="left" vertical="center" indent="2"/>
      <protection locked="0"/>
    </xf>
    <xf numFmtId="3" fontId="4" fillId="0" borderId="5" xfId="2" applyNumberFormat="1" applyFont="1" applyFill="1" applyBorder="1" applyAlignment="1" applyProtection="1">
      <alignment horizontal="left" vertical="center" indent="3"/>
      <protection locked="0"/>
    </xf>
    <xf numFmtId="3" fontId="10" fillId="0" borderId="4" xfId="3" applyNumberFormat="1" applyFont="1" applyFill="1" applyBorder="1" applyAlignment="1">
      <alignment horizontal="right" vertical="center" wrapText="1"/>
    </xf>
    <xf numFmtId="3" fontId="4" fillId="0" borderId="6" xfId="2" applyNumberFormat="1" applyFont="1" applyFill="1" applyBorder="1" applyAlignment="1" applyProtection="1">
      <alignment horizontal="left" vertical="center"/>
      <protection locked="0"/>
    </xf>
    <xf numFmtId="164" fontId="4" fillId="0" borderId="0" xfId="2" applyNumberFormat="1" applyFont="1" applyFill="1" applyBorder="1" applyAlignment="1" applyProtection="1">
      <alignment horizontal="right" vertical="center"/>
    </xf>
    <xf numFmtId="3" fontId="4" fillId="0" borderId="1" xfId="2" applyNumberFormat="1" applyFont="1" applyFill="1" applyBorder="1" applyAlignment="1" applyProtection="1">
      <alignment horizontal="left" vertical="center"/>
      <protection locked="0"/>
    </xf>
    <xf numFmtId="3" fontId="4" fillId="0" borderId="2" xfId="2" applyNumberFormat="1" applyFont="1" applyFill="1" applyBorder="1" applyAlignment="1" applyProtection="1">
      <alignment horizontal="left" vertical="center" indent="1"/>
      <protection locked="0"/>
    </xf>
    <xf numFmtId="164" fontId="4" fillId="0" borderId="3" xfId="2" applyNumberFormat="1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left" vertical="center"/>
      <protection locked="0"/>
    </xf>
    <xf numFmtId="0" fontId="10" fillId="0" borderId="2" xfId="2" applyFont="1" applyFill="1" applyBorder="1" applyAlignment="1" applyProtection="1">
      <alignment horizontal="left" vertical="center" indent="1"/>
      <protection locked="0"/>
    </xf>
    <xf numFmtId="0" fontId="10" fillId="0" borderId="4" xfId="2" applyFont="1" applyFill="1" applyBorder="1" applyAlignment="1" applyProtection="1">
      <alignment horizontal="left" vertical="center"/>
      <protection locked="0"/>
    </xf>
    <xf numFmtId="3" fontId="4" fillId="0" borderId="5" xfId="2" applyNumberFormat="1" applyFont="1" applyFill="1" applyBorder="1" applyAlignment="1" applyProtection="1">
      <alignment horizontal="left" vertical="center" wrapText="1" indent="2"/>
      <protection locked="0"/>
    </xf>
    <xf numFmtId="0" fontId="10" fillId="0" borderId="5" xfId="2" applyFont="1" applyFill="1" applyBorder="1" applyAlignment="1" applyProtection="1">
      <alignment horizontal="left" vertical="center" indent="1"/>
      <protection locked="0"/>
    </xf>
    <xf numFmtId="3" fontId="4" fillId="0" borderId="4" xfId="2" applyNumberFormat="1" applyFont="1" applyFill="1" applyBorder="1" applyAlignment="1">
      <alignment vertical="center"/>
    </xf>
    <xf numFmtId="3" fontId="4" fillId="0" borderId="5" xfId="2" applyNumberFormat="1" applyFont="1" applyFill="1" applyBorder="1" applyAlignment="1" applyProtection="1">
      <alignment horizontal="left" vertical="center" wrapText="1" indent="3"/>
      <protection locked="0"/>
    </xf>
    <xf numFmtId="3" fontId="4" fillId="0" borderId="6" xfId="2" applyNumberFormat="1" applyFont="1" applyFill="1" applyBorder="1" applyAlignment="1">
      <alignment vertical="center"/>
    </xf>
    <xf numFmtId="164" fontId="4" fillId="0" borderId="1" xfId="2" applyNumberFormat="1" applyFont="1" applyFill="1" applyBorder="1" applyAlignment="1" applyProtection="1">
      <alignment vertical="center"/>
      <protection locked="0"/>
    </xf>
    <xf numFmtId="0" fontId="10" fillId="0" borderId="5" xfId="2" applyFont="1" applyFill="1" applyBorder="1" applyAlignment="1" applyProtection="1">
      <alignment horizontal="left" vertical="center" indent="2"/>
      <protection locked="0"/>
    </xf>
    <xf numFmtId="0" fontId="10" fillId="0" borderId="5" xfId="2" quotePrefix="1" applyFont="1" applyFill="1" applyBorder="1" applyAlignment="1" applyProtection="1">
      <alignment horizontal="left" vertical="center" indent="2"/>
      <protection locked="0"/>
    </xf>
    <xf numFmtId="0" fontId="10" fillId="0" borderId="5" xfId="2" quotePrefix="1" applyFont="1" applyFill="1" applyBorder="1" applyAlignment="1" applyProtection="1">
      <alignment horizontal="left" vertical="center" indent="3"/>
      <protection locked="0"/>
    </xf>
    <xf numFmtId="0" fontId="10" fillId="0" borderId="5" xfId="2" applyFont="1" applyFill="1" applyBorder="1" applyAlignment="1" applyProtection="1">
      <alignment horizontal="left" vertical="center" indent="3"/>
      <protection locked="0"/>
    </xf>
    <xf numFmtId="0" fontId="10" fillId="0" borderId="6" xfId="2" applyFont="1" applyFill="1" applyBorder="1" applyAlignment="1" applyProtection="1">
      <alignment horizontal="left" vertical="center"/>
      <protection locked="0"/>
    </xf>
    <xf numFmtId="0" fontId="10" fillId="0" borderId="8" xfId="2" quotePrefix="1" applyFont="1" applyFill="1" applyBorder="1" applyAlignment="1" applyProtection="1">
      <alignment horizontal="left" vertical="center" indent="3"/>
      <protection locked="0"/>
    </xf>
    <xf numFmtId="164" fontId="4" fillId="0" borderId="6" xfId="2" applyNumberFormat="1" applyFont="1" applyFill="1" applyBorder="1" applyAlignment="1" applyProtection="1">
      <alignment vertical="center"/>
      <protection locked="0"/>
    </xf>
    <xf numFmtId="0" fontId="10" fillId="0" borderId="0" xfId="2" quotePrefix="1" applyFont="1" applyFill="1" applyBorder="1" applyAlignment="1" applyProtection="1">
      <alignment horizontal="left" vertical="center" indent="3"/>
      <protection locked="0"/>
    </xf>
    <xf numFmtId="0" fontId="10" fillId="0" borderId="0" xfId="2" quotePrefix="1" applyFont="1" applyFill="1" applyBorder="1" applyAlignment="1" applyProtection="1">
      <alignment horizontal="left" vertical="center" indent="2"/>
      <protection locked="0"/>
    </xf>
    <xf numFmtId="0" fontId="10" fillId="0" borderId="5" xfId="2" applyFont="1" applyFill="1" applyBorder="1" applyAlignment="1" applyProtection="1">
      <alignment horizontal="left" vertical="center"/>
      <protection locked="0"/>
    </xf>
    <xf numFmtId="3" fontId="10" fillId="0" borderId="5" xfId="3" applyNumberFormat="1" applyFont="1" applyFill="1" applyBorder="1" applyAlignment="1">
      <alignment horizontal="right" vertical="center" wrapText="1"/>
    </xf>
    <xf numFmtId="164" fontId="4" fillId="0" borderId="5" xfId="2" applyNumberFormat="1" applyFont="1" applyFill="1" applyBorder="1" applyAlignment="1" applyProtection="1">
      <alignment vertical="center"/>
      <protection locked="0"/>
    </xf>
    <xf numFmtId="0" fontId="10" fillId="0" borderId="0" xfId="2" applyFont="1" applyFill="1" applyBorder="1" applyAlignment="1" applyProtection="1">
      <alignment horizontal="left" vertical="center" indent="3"/>
      <protection locked="0"/>
    </xf>
    <xf numFmtId="0" fontId="10" fillId="0" borderId="0" xfId="2" applyFont="1" applyFill="1" applyBorder="1" applyAlignment="1" applyProtection="1">
      <alignment horizontal="left" vertical="center" indent="1"/>
      <protection locked="0"/>
    </xf>
    <xf numFmtId="0" fontId="10" fillId="0" borderId="8" xfId="2" applyFont="1" applyFill="1" applyBorder="1" applyAlignment="1" applyProtection="1">
      <alignment horizontal="left" vertical="center" indent="1"/>
      <protection locked="0"/>
    </xf>
    <xf numFmtId="164" fontId="4" fillId="0" borderId="1" xfId="2" applyNumberFormat="1" applyFont="1" applyFill="1" applyBorder="1" applyAlignment="1" applyProtection="1">
      <alignment horizontal="right" vertical="center"/>
    </xf>
    <xf numFmtId="165" fontId="4" fillId="0" borderId="3" xfId="2" applyNumberFormat="1" applyFont="1" applyFill="1" applyBorder="1" applyAlignment="1" applyProtection="1">
      <alignment horizontal="right" vertical="center"/>
    </xf>
    <xf numFmtId="164" fontId="4" fillId="0" borderId="1" xfId="2" applyNumberFormat="1" applyFont="1" applyFill="1" applyBorder="1" applyAlignment="1" applyProtection="1">
      <alignment horizontal="center" vertical="center"/>
    </xf>
    <xf numFmtId="164" fontId="4" fillId="0" borderId="4" xfId="2" applyNumberFormat="1" applyFont="1" applyFill="1" applyBorder="1" applyAlignment="1" applyProtection="1">
      <alignment horizontal="center" vertical="center"/>
    </xf>
    <xf numFmtId="0" fontId="10" fillId="0" borderId="5" xfId="2" quotePrefix="1" applyFont="1" applyFill="1" applyBorder="1" applyAlignment="1" applyProtection="1">
      <alignment horizontal="left" vertical="center" indent="1"/>
      <protection locked="0"/>
    </xf>
    <xf numFmtId="3" fontId="10" fillId="0" borderId="6" xfId="3" applyNumberFormat="1" applyFont="1" applyFill="1" applyBorder="1" applyAlignment="1">
      <alignment horizontal="right" vertical="center" wrapText="1"/>
    </xf>
    <xf numFmtId="3" fontId="4" fillId="0" borderId="3" xfId="2" applyNumberFormat="1" applyFont="1" applyFill="1" applyBorder="1" applyAlignment="1" applyProtection="1">
      <alignment horizontal="left" vertical="center"/>
      <protection locked="0"/>
    </xf>
    <xf numFmtId="3" fontId="4" fillId="0" borderId="9" xfId="2" applyNumberFormat="1" applyFont="1" applyFill="1" applyBorder="1" applyAlignment="1" applyProtection="1">
      <alignment horizontal="left" vertical="center" indent="1"/>
      <protection locked="0"/>
    </xf>
    <xf numFmtId="164" fontId="4" fillId="0" borderId="3" xfId="2" applyNumberFormat="1" applyFont="1" applyFill="1" applyBorder="1" applyAlignment="1" applyProtection="1">
      <alignment horizontal="center" vertical="center"/>
    </xf>
    <xf numFmtId="3" fontId="4" fillId="0" borderId="3" xfId="2" applyNumberFormat="1" applyFont="1" applyFill="1" applyBorder="1" applyAlignment="1" applyProtection="1">
      <alignment horizontal="left" vertical="center" indent="1"/>
      <protection locked="0"/>
    </xf>
    <xf numFmtId="3" fontId="4" fillId="0" borderId="0" xfId="2" applyNumberFormat="1" applyFont="1" applyFill="1" applyBorder="1" applyAlignment="1" applyProtection="1">
      <alignment horizontal="left" vertical="center" indent="1"/>
      <protection locked="0"/>
    </xf>
    <xf numFmtId="0" fontId="10" fillId="0" borderId="0" xfId="2" applyFont="1" applyFill="1" applyBorder="1" applyProtection="1">
      <protection locked="0"/>
    </xf>
    <xf numFmtId="3" fontId="4" fillId="0" borderId="0" xfId="2" applyNumberFormat="1" applyFont="1" applyFill="1" applyBorder="1" applyAlignment="1">
      <alignment vertical="center"/>
    </xf>
    <xf numFmtId="0" fontId="10" fillId="0" borderId="0" xfId="6" applyFont="1" applyFill="1" applyBorder="1"/>
    <xf numFmtId="3" fontId="4" fillId="0" borderId="8" xfId="2" applyNumberFormat="1" applyFont="1" applyFill="1" applyBorder="1" applyAlignment="1" applyProtection="1">
      <alignment horizontal="left" vertical="center" indent="2"/>
      <protection locked="0"/>
    </xf>
    <xf numFmtId="3" fontId="4" fillId="0" borderId="0" xfId="2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 applyProtection="1">
      <alignment horizontal="center" vertical="center"/>
      <protection locked="0"/>
    </xf>
    <xf numFmtId="3" fontId="4" fillId="0" borderId="4" xfId="2" applyNumberFormat="1" applyFont="1" applyFill="1" applyBorder="1" applyAlignment="1" applyProtection="1">
      <alignment horizontal="center" vertical="center"/>
      <protection locked="0"/>
    </xf>
    <xf numFmtId="3" fontId="4" fillId="0" borderId="6" xfId="2" applyNumberFormat="1" applyFont="1" applyFill="1" applyBorder="1" applyAlignment="1" applyProtection="1">
      <alignment horizontal="center" vertical="center"/>
      <protection locked="0"/>
    </xf>
    <xf numFmtId="3" fontId="4" fillId="0" borderId="2" xfId="2" applyNumberFormat="1" applyFont="1" applyFill="1" applyBorder="1" applyAlignment="1" applyProtection="1">
      <alignment horizontal="center" vertical="center"/>
      <protection locked="0"/>
    </xf>
    <xf numFmtId="3" fontId="4" fillId="0" borderId="5" xfId="2" applyNumberFormat="1" applyFont="1" applyFill="1" applyBorder="1" applyAlignment="1" applyProtection="1">
      <alignment horizontal="center" vertical="center"/>
      <protection locked="0"/>
    </xf>
    <xf numFmtId="3" fontId="4" fillId="0" borderId="8" xfId="2" applyNumberFormat="1" applyFont="1" applyFill="1" applyBorder="1" applyAlignment="1" applyProtection="1">
      <alignment horizontal="center" vertical="center"/>
      <protection locked="0"/>
    </xf>
    <xf numFmtId="3" fontId="4" fillId="0" borderId="3" xfId="5" applyNumberFormat="1" applyFont="1" applyFill="1" applyBorder="1" applyAlignment="1" applyProtection="1">
      <alignment horizontal="center" vertical="center"/>
      <protection locked="0"/>
    </xf>
    <xf numFmtId="0" fontId="10" fillId="0" borderId="9" xfId="2" applyFont="1" applyFill="1" applyBorder="1" applyAlignment="1" applyProtection="1">
      <alignment horizontal="center" vertical="center" wrapText="1"/>
      <protection locked="0"/>
    </xf>
    <xf numFmtId="0" fontId="10" fillId="0" borderId="10" xfId="2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Fill="1" applyBorder="1" applyAlignment="1" applyProtection="1">
      <alignment horizontal="center" vertical="center" wrapText="1"/>
      <protection locked="0"/>
    </xf>
    <xf numFmtId="3" fontId="3" fillId="0" borderId="0" xfId="2" applyNumberFormat="1" applyFont="1" applyFill="1" applyBorder="1" applyAlignment="1" applyProtection="1">
      <alignment horizontal="center" vertical="center"/>
      <protection locked="0"/>
    </xf>
  </cellXfs>
  <cellStyles count="7">
    <cellStyle name="Normalny" xfId="0" builtinId="0"/>
    <cellStyle name="Normalny 11" xfId="1"/>
    <cellStyle name="Normalny 2" xfId="3"/>
    <cellStyle name="Normalny 4 2" xfId="6"/>
    <cellStyle name="Normalny_Plan Zasobu memoriał_2004" xfId="4"/>
    <cellStyle name="Normalny_Zakład Ubezpieczeń Społecznych 23.08" xfId="5"/>
    <cellStyle name="Normalny_Zał12_AW_2013_wersja_21_09_20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5"/>
  <sheetViews>
    <sheetView showGridLines="0" tabSelected="1" zoomScaleNormal="100" zoomScaleSheetLayoutView="100" workbookViewId="0">
      <selection activeCell="C18" sqref="C18"/>
    </sheetView>
  </sheetViews>
  <sheetFormatPr defaultColWidth="8.85546875" defaultRowHeight="15"/>
  <cols>
    <col min="1" max="1" width="16.42578125" style="1" customWidth="1"/>
    <col min="2" max="2" width="7.85546875" style="81" customWidth="1"/>
    <col min="3" max="3" width="81" style="3" customWidth="1"/>
    <col min="4" max="4" width="18" style="78" customWidth="1"/>
    <col min="5" max="5" width="17.85546875" style="78" customWidth="1"/>
    <col min="6" max="6" width="16.85546875" style="78" customWidth="1"/>
    <col min="7" max="7" width="10.85546875" style="78" customWidth="1"/>
    <col min="8" max="8" width="18.140625" style="78" customWidth="1"/>
    <col min="9" max="9" width="9.7109375" style="79" customWidth="1"/>
    <col min="10" max="16384" width="8.85546875" style="3"/>
  </cols>
  <sheetData>
    <row r="1" spans="1:9" ht="15.75">
      <c r="B1" s="92" t="s">
        <v>0</v>
      </c>
      <c r="C1" s="92"/>
      <c r="D1" s="92"/>
      <c r="E1" s="92"/>
      <c r="F1" s="92"/>
      <c r="G1" s="2"/>
      <c r="H1" s="2"/>
      <c r="I1" s="3"/>
    </row>
    <row r="2" spans="1:9" ht="22.5" customHeight="1">
      <c r="B2" s="4" t="s">
        <v>1</v>
      </c>
      <c r="C2" s="5"/>
      <c r="D2" s="6"/>
      <c r="E2" s="6"/>
      <c r="F2" s="6"/>
      <c r="G2" s="6"/>
      <c r="H2" s="6"/>
      <c r="I2" s="3"/>
    </row>
    <row r="3" spans="1:9" ht="15" customHeight="1">
      <c r="A3" s="7" t="s">
        <v>2</v>
      </c>
      <c r="B3" s="82" t="s">
        <v>3</v>
      </c>
      <c r="C3" s="85" t="s">
        <v>4</v>
      </c>
      <c r="D3" s="88" t="s">
        <v>5</v>
      </c>
      <c r="E3" s="88"/>
      <c r="F3" s="88"/>
      <c r="G3" s="8"/>
      <c r="H3" s="8"/>
      <c r="I3" s="3"/>
    </row>
    <row r="4" spans="1:9" ht="15" customHeight="1">
      <c r="B4" s="83"/>
      <c r="C4" s="86"/>
      <c r="D4" s="9" t="s">
        <v>6</v>
      </c>
      <c r="E4" s="10" t="s">
        <v>7</v>
      </c>
      <c r="F4" s="11" t="s">
        <v>8</v>
      </c>
      <c r="G4" s="8"/>
      <c r="H4" s="8"/>
      <c r="I4" s="3"/>
    </row>
    <row r="5" spans="1:9" ht="15" customHeight="1">
      <c r="B5" s="83"/>
      <c r="C5" s="86"/>
      <c r="D5" s="12" t="s">
        <v>9</v>
      </c>
      <c r="E5" s="13" t="s">
        <v>10</v>
      </c>
      <c r="F5" s="14"/>
      <c r="G5" s="15"/>
      <c r="H5" s="15"/>
      <c r="I5" s="3"/>
    </row>
    <row r="6" spans="1:9" ht="12" customHeight="1">
      <c r="B6" s="84"/>
      <c r="C6" s="87"/>
      <c r="D6" s="89" t="s">
        <v>11</v>
      </c>
      <c r="E6" s="90"/>
      <c r="F6" s="91"/>
      <c r="G6" s="16"/>
      <c r="H6" s="16"/>
      <c r="I6" s="3"/>
    </row>
    <row r="7" spans="1:9" ht="15" customHeight="1">
      <c r="B7" s="17">
        <v>1</v>
      </c>
      <c r="C7" s="18">
        <v>2</v>
      </c>
      <c r="D7" s="19">
        <v>3</v>
      </c>
      <c r="E7" s="20">
        <v>4</v>
      </c>
      <c r="F7" s="21">
        <v>5</v>
      </c>
      <c r="G7" s="22"/>
      <c r="H7" s="22"/>
      <c r="I7" s="23"/>
    </row>
    <row r="8" spans="1:9" ht="15" customHeight="1">
      <c r="B8" s="24" t="s">
        <v>12</v>
      </c>
      <c r="C8" s="25" t="s">
        <v>13</v>
      </c>
      <c r="D8" s="26" t="s">
        <v>14</v>
      </c>
      <c r="E8" s="26" t="s">
        <v>14</v>
      </c>
      <c r="F8" s="27" t="s">
        <v>14</v>
      </c>
      <c r="G8" s="28"/>
      <c r="H8" s="29"/>
      <c r="I8" s="30"/>
    </row>
    <row r="9" spans="1:9" ht="15" customHeight="1">
      <c r="B9" s="31">
        <v>1</v>
      </c>
      <c r="C9" s="32" t="s">
        <v>15</v>
      </c>
      <c r="D9" s="33">
        <f>D10+D11+D14</f>
        <v>1200</v>
      </c>
      <c r="E9" s="33">
        <v>1200</v>
      </c>
      <c r="F9" s="33">
        <f>F10+F11+F14</f>
        <v>4315</v>
      </c>
      <c r="G9" s="29"/>
      <c r="H9" s="29"/>
      <c r="I9" s="30"/>
    </row>
    <row r="10" spans="1:9" ht="15" customHeight="1">
      <c r="B10" s="31" t="s">
        <v>16</v>
      </c>
      <c r="C10" s="34" t="s">
        <v>17</v>
      </c>
      <c r="D10" s="33">
        <v>1000</v>
      </c>
      <c r="E10" s="33">
        <v>1000</v>
      </c>
      <c r="F10" s="33">
        <v>4177</v>
      </c>
      <c r="G10" s="29"/>
      <c r="H10" s="29"/>
      <c r="I10" s="30"/>
    </row>
    <row r="11" spans="1:9" ht="15" customHeight="1">
      <c r="B11" s="31" t="s">
        <v>18</v>
      </c>
      <c r="C11" s="34" t="s">
        <v>19</v>
      </c>
      <c r="D11" s="33">
        <v>110</v>
      </c>
      <c r="E11" s="33">
        <v>110</v>
      </c>
      <c r="F11" s="33">
        <v>69</v>
      </c>
      <c r="G11" s="29"/>
      <c r="H11" s="29"/>
      <c r="I11" s="30"/>
    </row>
    <row r="12" spans="1:9" ht="15" customHeight="1">
      <c r="B12" s="31" t="s">
        <v>20</v>
      </c>
      <c r="C12" s="35" t="s">
        <v>21</v>
      </c>
      <c r="D12" s="33"/>
      <c r="E12" s="33"/>
      <c r="F12" s="33"/>
      <c r="G12" s="29"/>
      <c r="H12" s="29"/>
      <c r="I12" s="30"/>
    </row>
    <row r="13" spans="1:9" ht="15" customHeight="1">
      <c r="B13" s="31" t="s">
        <v>22</v>
      </c>
      <c r="C13" s="35" t="s">
        <v>23</v>
      </c>
      <c r="D13" s="33"/>
      <c r="E13" s="33"/>
      <c r="F13" s="33"/>
      <c r="G13" s="29"/>
      <c r="H13" s="29"/>
      <c r="I13" s="30"/>
    </row>
    <row r="14" spans="1:9" ht="15" customHeight="1">
      <c r="B14" s="31" t="s">
        <v>24</v>
      </c>
      <c r="C14" s="34" t="s">
        <v>25</v>
      </c>
      <c r="D14" s="33">
        <v>90</v>
      </c>
      <c r="E14" s="33">
        <v>90</v>
      </c>
      <c r="F14" s="33">
        <v>69</v>
      </c>
      <c r="G14" s="29"/>
      <c r="H14" s="29"/>
      <c r="I14" s="30"/>
    </row>
    <row r="15" spans="1:9" ht="15" customHeight="1">
      <c r="B15" s="31">
        <v>2</v>
      </c>
      <c r="C15" s="32" t="s">
        <v>26</v>
      </c>
      <c r="D15" s="33"/>
      <c r="E15" s="33"/>
      <c r="F15" s="33"/>
      <c r="G15" s="29"/>
      <c r="H15" s="29"/>
      <c r="I15" s="30"/>
    </row>
    <row r="16" spans="1:9" ht="15" customHeight="1">
      <c r="B16" s="31" t="s">
        <v>27</v>
      </c>
      <c r="C16" s="34" t="s">
        <v>21</v>
      </c>
      <c r="D16" s="33"/>
      <c r="E16" s="33"/>
      <c r="F16" s="33"/>
      <c r="G16" s="29"/>
      <c r="H16" s="29"/>
      <c r="I16" s="30"/>
    </row>
    <row r="17" spans="2:9" ht="15" customHeight="1">
      <c r="B17" s="31" t="s">
        <v>28</v>
      </c>
      <c r="C17" s="34" t="s">
        <v>23</v>
      </c>
      <c r="D17" s="33"/>
      <c r="E17" s="33"/>
      <c r="F17" s="33"/>
      <c r="G17" s="30"/>
      <c r="H17" s="30"/>
      <c r="I17" s="30"/>
    </row>
    <row r="18" spans="2:9" ht="15" customHeight="1">
      <c r="B18" s="31">
        <v>3</v>
      </c>
      <c r="C18" s="32" t="s">
        <v>29</v>
      </c>
      <c r="D18" s="36"/>
      <c r="E18" s="36"/>
      <c r="F18" s="36">
        <v>825</v>
      </c>
      <c r="G18" s="30"/>
      <c r="H18" s="30"/>
      <c r="I18" s="30"/>
    </row>
    <row r="19" spans="2:9" ht="15" customHeight="1">
      <c r="B19" s="31" t="s">
        <v>30</v>
      </c>
      <c r="C19" s="34" t="s">
        <v>31</v>
      </c>
      <c r="D19" s="36"/>
      <c r="E19" s="36"/>
      <c r="F19" s="36"/>
      <c r="G19" s="30"/>
      <c r="H19" s="30"/>
      <c r="I19" s="30"/>
    </row>
    <row r="20" spans="2:9" ht="15" customHeight="1">
      <c r="B20" s="37" t="s">
        <v>32</v>
      </c>
      <c r="C20" s="34" t="s">
        <v>33</v>
      </c>
      <c r="D20" s="36"/>
      <c r="E20" s="36"/>
      <c r="F20" s="36"/>
      <c r="G20" s="38"/>
      <c r="H20" s="38"/>
      <c r="I20" s="23"/>
    </row>
    <row r="21" spans="2:9" ht="15" customHeight="1">
      <c r="B21" s="39" t="s">
        <v>34</v>
      </c>
      <c r="C21" s="40" t="s">
        <v>35</v>
      </c>
      <c r="D21" s="41">
        <f>D22+D24+D25+D26+D27</f>
        <v>12919</v>
      </c>
      <c r="E21" s="41">
        <f>E22+E24+E25+E26+E27</f>
        <v>12919</v>
      </c>
      <c r="F21" s="41">
        <f>F22+F24+F25+F26+F27</f>
        <v>11819</v>
      </c>
      <c r="G21" s="29"/>
      <c r="H21" s="29"/>
      <c r="I21" s="3"/>
    </row>
    <row r="22" spans="2:9" ht="15" customHeight="1">
      <c r="B22" s="42">
        <v>1</v>
      </c>
      <c r="C22" s="43" t="s">
        <v>36</v>
      </c>
      <c r="D22" s="33">
        <v>4000</v>
      </c>
      <c r="E22" s="33">
        <v>4000</v>
      </c>
      <c r="F22" s="33">
        <v>3022</v>
      </c>
      <c r="G22" s="29"/>
      <c r="H22" s="29"/>
      <c r="I22" s="3"/>
    </row>
    <row r="23" spans="2:9" ht="15" customHeight="1">
      <c r="B23" s="44" t="s">
        <v>16</v>
      </c>
      <c r="C23" s="45" t="s">
        <v>37</v>
      </c>
      <c r="D23" s="33">
        <v>4000</v>
      </c>
      <c r="E23" s="33">
        <v>4000</v>
      </c>
      <c r="F23" s="33">
        <v>3022</v>
      </c>
      <c r="G23" s="29"/>
      <c r="H23" s="29"/>
      <c r="I23" s="3"/>
    </row>
    <row r="24" spans="2:9" ht="15" customHeight="1">
      <c r="B24" s="44">
        <v>2</v>
      </c>
      <c r="C24" s="46" t="s">
        <v>38</v>
      </c>
      <c r="D24" s="33">
        <v>8619</v>
      </c>
      <c r="E24" s="33">
        <v>8619</v>
      </c>
      <c r="F24" s="33">
        <v>8495</v>
      </c>
      <c r="G24" s="29"/>
      <c r="H24" s="29"/>
      <c r="I24" s="3"/>
    </row>
    <row r="25" spans="2:9" ht="15" customHeight="1">
      <c r="B25" s="44">
        <v>3</v>
      </c>
      <c r="C25" s="46" t="s">
        <v>39</v>
      </c>
      <c r="D25" s="33"/>
      <c r="E25" s="33"/>
      <c r="F25" s="33"/>
      <c r="G25" s="29"/>
      <c r="H25" s="29"/>
      <c r="I25" s="3"/>
    </row>
    <row r="26" spans="2:9" ht="15" customHeight="1">
      <c r="B26" s="44">
        <v>4</v>
      </c>
      <c r="C26" s="46" t="s">
        <v>40</v>
      </c>
      <c r="D26" s="33"/>
      <c r="E26" s="33"/>
      <c r="F26" s="33"/>
      <c r="G26" s="29"/>
      <c r="H26" s="29"/>
      <c r="I26" s="3"/>
    </row>
    <row r="27" spans="2:9" ht="15" customHeight="1">
      <c r="B27" s="44">
        <v>5</v>
      </c>
      <c r="C27" s="46" t="s">
        <v>41</v>
      </c>
      <c r="D27" s="33">
        <v>300</v>
      </c>
      <c r="E27" s="33">
        <v>300</v>
      </c>
      <c r="F27" s="33">
        <v>302</v>
      </c>
      <c r="G27" s="29"/>
      <c r="H27" s="29"/>
      <c r="I27" s="3"/>
    </row>
    <row r="28" spans="2:9" ht="15" customHeight="1">
      <c r="B28" s="44" t="s">
        <v>42</v>
      </c>
      <c r="C28" s="34" t="s">
        <v>43</v>
      </c>
      <c r="D28" s="33"/>
      <c r="E28" s="33"/>
      <c r="F28" s="33"/>
      <c r="G28" s="29"/>
      <c r="H28" s="29"/>
      <c r="I28" s="3"/>
    </row>
    <row r="29" spans="2:9" ht="15" customHeight="1">
      <c r="B29" s="47" t="s">
        <v>44</v>
      </c>
      <c r="C29" s="48" t="s">
        <v>45</v>
      </c>
      <c r="D29" s="33"/>
      <c r="E29" s="33"/>
      <c r="F29" s="33"/>
      <c r="G29" s="29"/>
      <c r="H29" s="29"/>
      <c r="I29" s="3"/>
    </row>
    <row r="30" spans="2:9" ht="15" customHeight="1">
      <c r="B30" s="47" t="s">
        <v>46</v>
      </c>
      <c r="C30" s="34" t="s">
        <v>47</v>
      </c>
      <c r="D30" s="33"/>
      <c r="E30" s="33"/>
      <c r="F30" s="33"/>
      <c r="G30" s="29"/>
      <c r="H30" s="29"/>
      <c r="I30" s="3"/>
    </row>
    <row r="31" spans="2:9" ht="15" customHeight="1">
      <c r="B31" s="49" t="s">
        <v>48</v>
      </c>
      <c r="C31" s="34" t="s">
        <v>49</v>
      </c>
      <c r="D31" s="33">
        <v>300</v>
      </c>
      <c r="E31" s="33">
        <v>300</v>
      </c>
      <c r="F31" s="33">
        <v>269</v>
      </c>
      <c r="G31" s="38"/>
      <c r="H31" s="38"/>
      <c r="I31" s="23"/>
    </row>
    <row r="32" spans="2:9" ht="15" customHeight="1">
      <c r="B32" s="39" t="s">
        <v>50</v>
      </c>
      <c r="C32" s="40" t="s">
        <v>51</v>
      </c>
      <c r="D32" s="41">
        <f>D33+D62+D64</f>
        <v>12919</v>
      </c>
      <c r="E32" s="41">
        <f>E33+E62+E64</f>
        <v>12919</v>
      </c>
      <c r="F32" s="41">
        <f>F33+F62+F64</f>
        <v>11602</v>
      </c>
      <c r="G32" s="29"/>
      <c r="H32" s="29"/>
      <c r="I32" s="3"/>
    </row>
    <row r="33" spans="1:9" ht="15" customHeight="1">
      <c r="B33" s="42">
        <v>1</v>
      </c>
      <c r="C33" s="43" t="s">
        <v>52</v>
      </c>
      <c r="D33" s="50">
        <f>D34+D35+D36+D37+D41+D42+D53+D54+D61</f>
        <v>12917</v>
      </c>
      <c r="E33" s="50">
        <f>E34+E35+E36+E37+E41+E42+E53+E54+E61</f>
        <v>12917</v>
      </c>
      <c r="F33" s="50">
        <f>F34+F35+F36+F37+F41+F42+F53+F54+F61</f>
        <v>11602</v>
      </c>
      <c r="G33" s="29"/>
      <c r="H33" s="29"/>
      <c r="I33" s="3"/>
    </row>
    <row r="34" spans="1:9" ht="15" customHeight="1">
      <c r="B34" s="44" t="s">
        <v>16</v>
      </c>
      <c r="C34" s="51" t="s">
        <v>53</v>
      </c>
      <c r="D34" s="33">
        <v>510</v>
      </c>
      <c r="E34" s="33">
        <v>510</v>
      </c>
      <c r="F34" s="33">
        <v>462</v>
      </c>
      <c r="G34" s="29"/>
      <c r="H34" s="29"/>
      <c r="I34" s="3"/>
    </row>
    <row r="35" spans="1:9" ht="15" customHeight="1">
      <c r="B35" s="44" t="s">
        <v>18</v>
      </c>
      <c r="C35" s="52" t="s">
        <v>54</v>
      </c>
      <c r="D35" s="33">
        <v>1179</v>
      </c>
      <c r="E35" s="33">
        <v>909</v>
      </c>
      <c r="F35" s="33">
        <v>871</v>
      </c>
      <c r="G35" s="29"/>
      <c r="H35" s="29"/>
      <c r="I35" s="3"/>
    </row>
    <row r="36" spans="1:9" ht="15" customHeight="1">
      <c r="B36" s="44" t="s">
        <v>24</v>
      </c>
      <c r="C36" s="52" t="s">
        <v>55</v>
      </c>
      <c r="D36" s="33">
        <v>1307</v>
      </c>
      <c r="E36" s="33">
        <v>1812</v>
      </c>
      <c r="F36" s="33">
        <v>1722</v>
      </c>
      <c r="G36" s="29"/>
      <c r="H36" s="29"/>
      <c r="I36" s="3"/>
    </row>
    <row r="37" spans="1:9" ht="15" customHeight="1">
      <c r="B37" s="44" t="s">
        <v>56</v>
      </c>
      <c r="C37" s="52" t="s">
        <v>57</v>
      </c>
      <c r="D37" s="33">
        <f>D38+D39+D40</f>
        <v>7694</v>
      </c>
      <c r="E37" s="33">
        <f>E38+E39+E40</f>
        <v>7584</v>
      </c>
      <c r="F37" s="33">
        <f>F38+F39+F40</f>
        <v>6662</v>
      </c>
      <c r="G37" s="29"/>
      <c r="H37" s="29"/>
      <c r="I37" s="3"/>
    </row>
    <row r="38" spans="1:9" ht="15" customHeight="1">
      <c r="B38" s="44" t="s">
        <v>58</v>
      </c>
      <c r="C38" s="53" t="s">
        <v>59</v>
      </c>
      <c r="D38" s="33">
        <v>7102</v>
      </c>
      <c r="E38" s="33">
        <v>7102</v>
      </c>
      <c r="F38" s="33">
        <v>6531</v>
      </c>
      <c r="G38" s="29"/>
      <c r="H38" s="29"/>
      <c r="I38" s="3"/>
    </row>
    <row r="39" spans="1:9" ht="15" customHeight="1">
      <c r="B39" s="44" t="s">
        <v>60</v>
      </c>
      <c r="C39" s="53" t="s">
        <v>61</v>
      </c>
      <c r="D39" s="33">
        <v>592</v>
      </c>
      <c r="E39" s="33">
        <v>482</v>
      </c>
      <c r="F39" s="33">
        <v>131</v>
      </c>
      <c r="G39" s="29"/>
      <c r="H39" s="29"/>
      <c r="I39" s="3"/>
    </row>
    <row r="40" spans="1:9" ht="15" customHeight="1">
      <c r="B40" s="44" t="s">
        <v>62</v>
      </c>
      <c r="C40" s="53" t="s">
        <v>63</v>
      </c>
      <c r="D40" s="33"/>
      <c r="E40" s="33"/>
      <c r="F40" s="33"/>
      <c r="G40" s="29"/>
      <c r="H40" s="29"/>
      <c r="I40" s="3"/>
    </row>
    <row r="41" spans="1:9" ht="15" customHeight="1">
      <c r="B41" s="44" t="s">
        <v>64</v>
      </c>
      <c r="C41" s="52" t="s">
        <v>65</v>
      </c>
      <c r="D41" s="33">
        <v>106</v>
      </c>
      <c r="E41" s="33">
        <v>85</v>
      </c>
      <c r="F41" s="33">
        <v>69</v>
      </c>
      <c r="G41" s="29"/>
      <c r="H41" s="29"/>
      <c r="I41" s="3"/>
    </row>
    <row r="42" spans="1:9" ht="15" customHeight="1">
      <c r="B42" s="44" t="s">
        <v>66</v>
      </c>
      <c r="C42" s="52" t="s">
        <v>67</v>
      </c>
      <c r="D42" s="33">
        <f>D43+D44+D51+D52</f>
        <v>1481</v>
      </c>
      <c r="E42" s="33">
        <f>E43+E44+E51+E52</f>
        <v>1343</v>
      </c>
      <c r="F42" s="33">
        <f>F43+F44+F51+F52</f>
        <v>1196</v>
      </c>
      <c r="G42" s="29"/>
      <c r="H42" s="29"/>
      <c r="I42" s="3"/>
    </row>
    <row r="43" spans="1:9" ht="15" customHeight="1">
      <c r="B43" s="44" t="s">
        <v>68</v>
      </c>
      <c r="C43" s="54" t="s">
        <v>69</v>
      </c>
      <c r="D43" s="33">
        <v>1252</v>
      </c>
      <c r="E43" s="33">
        <v>1158</v>
      </c>
      <c r="F43" s="33">
        <v>1072</v>
      </c>
      <c r="G43" s="29"/>
      <c r="H43" s="29"/>
      <c r="I43" s="3"/>
    </row>
    <row r="44" spans="1:9" ht="15" customHeight="1">
      <c r="B44" s="55" t="s">
        <v>70</v>
      </c>
      <c r="C44" s="56" t="s">
        <v>71</v>
      </c>
      <c r="D44" s="57">
        <v>123</v>
      </c>
      <c r="E44" s="57">
        <v>138</v>
      </c>
      <c r="F44" s="57">
        <v>101</v>
      </c>
      <c r="G44" s="29"/>
      <c r="H44" s="29"/>
      <c r="I44" s="3"/>
    </row>
    <row r="45" spans="1:9" ht="15" customHeight="1">
      <c r="B45" s="4" t="s">
        <v>72</v>
      </c>
      <c r="C45" s="5"/>
      <c r="D45" s="6"/>
      <c r="E45" s="6"/>
      <c r="F45" s="6"/>
      <c r="G45" s="6"/>
      <c r="H45" s="29"/>
      <c r="I45" s="3"/>
    </row>
    <row r="46" spans="1:9" ht="15" customHeight="1">
      <c r="A46" s="7" t="s">
        <v>2</v>
      </c>
      <c r="B46" s="82" t="s">
        <v>3</v>
      </c>
      <c r="C46" s="85" t="s">
        <v>4</v>
      </c>
      <c r="D46" s="88" t="s">
        <v>5</v>
      </c>
      <c r="E46" s="88"/>
      <c r="F46" s="88"/>
      <c r="G46" s="8"/>
      <c r="H46" s="29"/>
      <c r="I46" s="3"/>
    </row>
    <row r="47" spans="1:9" ht="15" customHeight="1">
      <c r="B47" s="83"/>
      <c r="C47" s="86"/>
      <c r="D47" s="9" t="s">
        <v>6</v>
      </c>
      <c r="E47" s="10" t="s">
        <v>7</v>
      </c>
      <c r="F47" s="11" t="s">
        <v>8</v>
      </c>
      <c r="G47" s="8"/>
      <c r="H47" s="29"/>
      <c r="I47" s="3"/>
    </row>
    <row r="48" spans="1:9" ht="15" customHeight="1">
      <c r="B48" s="83"/>
      <c r="C48" s="86"/>
      <c r="D48" s="12" t="s">
        <v>9</v>
      </c>
      <c r="E48" s="13" t="s">
        <v>10</v>
      </c>
      <c r="F48" s="14"/>
      <c r="G48" s="15"/>
      <c r="H48" s="29"/>
      <c r="I48" s="3"/>
    </row>
    <row r="49" spans="2:9" ht="15" customHeight="1">
      <c r="B49" s="84"/>
      <c r="C49" s="87"/>
      <c r="D49" s="89" t="s">
        <v>11</v>
      </c>
      <c r="E49" s="90"/>
      <c r="F49" s="91"/>
      <c r="G49" s="16"/>
      <c r="H49" s="30"/>
      <c r="I49" s="3"/>
    </row>
    <row r="50" spans="2:9" ht="15" customHeight="1">
      <c r="B50" s="17">
        <v>1</v>
      </c>
      <c r="C50" s="18">
        <v>2</v>
      </c>
      <c r="D50" s="19">
        <v>3</v>
      </c>
      <c r="E50" s="20">
        <v>4</v>
      </c>
      <c r="F50" s="21">
        <v>5</v>
      </c>
      <c r="G50" s="22"/>
      <c r="H50" s="29"/>
      <c r="I50" s="3"/>
    </row>
    <row r="51" spans="2:9" ht="15" customHeight="1">
      <c r="B51" s="44" t="s">
        <v>73</v>
      </c>
      <c r="C51" s="58" t="s">
        <v>74</v>
      </c>
      <c r="D51" s="33"/>
      <c r="E51" s="33"/>
      <c r="F51" s="33"/>
      <c r="G51" s="29"/>
      <c r="H51" s="29"/>
      <c r="I51" s="3"/>
    </row>
    <row r="52" spans="2:9" ht="15" customHeight="1">
      <c r="B52" s="44" t="s">
        <v>75</v>
      </c>
      <c r="C52" s="58" t="s">
        <v>76</v>
      </c>
      <c r="D52" s="33">
        <v>106</v>
      </c>
      <c r="E52" s="33">
        <v>47</v>
      </c>
      <c r="F52" s="33">
        <v>23</v>
      </c>
      <c r="G52" s="29"/>
      <c r="H52" s="29"/>
      <c r="I52" s="3"/>
    </row>
    <row r="53" spans="2:9" ht="15" customHeight="1">
      <c r="B53" s="44" t="s">
        <v>77</v>
      </c>
      <c r="C53" s="59" t="s">
        <v>78</v>
      </c>
      <c r="D53" s="33"/>
      <c r="E53" s="33"/>
      <c r="F53" s="33"/>
      <c r="G53" s="29"/>
      <c r="H53" s="29"/>
      <c r="I53" s="3"/>
    </row>
    <row r="54" spans="2:9" ht="15" customHeight="1">
      <c r="B54" s="44" t="s">
        <v>79</v>
      </c>
      <c r="C54" s="52" t="s">
        <v>80</v>
      </c>
      <c r="D54" s="33">
        <v>105</v>
      </c>
      <c r="E54" s="33">
        <v>292</v>
      </c>
      <c r="F54" s="33">
        <f>F57+F59</f>
        <v>286</v>
      </c>
      <c r="G54" s="29"/>
      <c r="H54" s="29"/>
      <c r="I54" s="3"/>
    </row>
    <row r="55" spans="2:9" ht="15" customHeight="1">
      <c r="B55" s="44" t="s">
        <v>81</v>
      </c>
      <c r="C55" s="54" t="s">
        <v>82</v>
      </c>
      <c r="D55" s="33"/>
      <c r="E55" s="33"/>
      <c r="F55" s="33"/>
      <c r="G55" s="30"/>
      <c r="H55" s="29"/>
      <c r="I55" s="3"/>
    </row>
    <row r="56" spans="2:9" ht="15" customHeight="1">
      <c r="B56" s="60" t="s">
        <v>83</v>
      </c>
      <c r="C56" s="54" t="s">
        <v>84</v>
      </c>
      <c r="D56" s="61"/>
      <c r="E56" s="61"/>
      <c r="F56" s="61"/>
      <c r="G56" s="62"/>
      <c r="H56" s="29"/>
      <c r="I56" s="3"/>
    </row>
    <row r="57" spans="2:9" ht="15" customHeight="1">
      <c r="B57" s="44" t="s">
        <v>85</v>
      </c>
      <c r="C57" s="54" t="s">
        <v>86</v>
      </c>
      <c r="D57" s="33">
        <v>100</v>
      </c>
      <c r="E57" s="33">
        <v>287</v>
      </c>
      <c r="F57" s="33">
        <v>286</v>
      </c>
      <c r="G57" s="29"/>
      <c r="H57" s="29"/>
      <c r="I57" s="3"/>
    </row>
    <row r="58" spans="2:9" ht="15" customHeight="1">
      <c r="B58" s="44" t="s">
        <v>87</v>
      </c>
      <c r="C58" s="54" t="s">
        <v>88</v>
      </c>
      <c r="D58" s="33"/>
      <c r="E58" s="33"/>
      <c r="F58" s="33"/>
      <c r="G58" s="29"/>
      <c r="H58" s="29"/>
      <c r="I58" s="3"/>
    </row>
    <row r="59" spans="2:9" ht="22.5" customHeight="1">
      <c r="B59" s="44" t="s">
        <v>89</v>
      </c>
      <c r="C59" s="63" t="s">
        <v>90</v>
      </c>
      <c r="D59" s="33">
        <v>5</v>
      </c>
      <c r="E59" s="33">
        <v>5</v>
      </c>
      <c r="F59" s="33"/>
      <c r="G59" s="29"/>
      <c r="H59" s="6"/>
      <c r="I59" s="3"/>
    </row>
    <row r="60" spans="2:9" ht="15" customHeight="1">
      <c r="B60" s="44" t="s">
        <v>91</v>
      </c>
      <c r="C60" s="63" t="s">
        <v>92</v>
      </c>
      <c r="D60" s="33"/>
      <c r="E60" s="33"/>
      <c r="F60" s="33"/>
      <c r="G60" s="29"/>
      <c r="H60" s="8"/>
      <c r="I60" s="3"/>
    </row>
    <row r="61" spans="2:9" ht="15" customHeight="1">
      <c r="B61" s="44" t="s">
        <v>93</v>
      </c>
      <c r="C61" s="59" t="s">
        <v>94</v>
      </c>
      <c r="D61" s="33">
        <v>535</v>
      </c>
      <c r="E61" s="33">
        <v>382</v>
      </c>
      <c r="F61" s="33">
        <v>334</v>
      </c>
      <c r="G61" s="29"/>
      <c r="H61" s="8"/>
      <c r="I61" s="3"/>
    </row>
    <row r="62" spans="2:9" ht="15" customHeight="1">
      <c r="B62" s="44">
        <v>2</v>
      </c>
      <c r="C62" s="64" t="s">
        <v>95</v>
      </c>
      <c r="D62" s="33"/>
      <c r="E62" s="33"/>
      <c r="F62" s="33"/>
      <c r="G62" s="29"/>
      <c r="H62" s="15"/>
      <c r="I62" s="3"/>
    </row>
    <row r="63" spans="2:9" ht="12" customHeight="1">
      <c r="B63" s="44" t="s">
        <v>27</v>
      </c>
      <c r="C63" s="52" t="s">
        <v>96</v>
      </c>
      <c r="D63" s="33"/>
      <c r="E63" s="33"/>
      <c r="F63" s="33"/>
      <c r="G63" s="29"/>
      <c r="H63" s="16"/>
      <c r="I63" s="3"/>
    </row>
    <row r="64" spans="2:9" ht="15" customHeight="1">
      <c r="B64" s="55">
        <v>3</v>
      </c>
      <c r="C64" s="65" t="s">
        <v>97</v>
      </c>
      <c r="D64" s="57">
        <v>2</v>
      </c>
      <c r="E64" s="57">
        <v>2</v>
      </c>
      <c r="F64" s="57"/>
      <c r="G64" s="29"/>
      <c r="H64" s="22"/>
      <c r="I64" s="23"/>
    </row>
    <row r="65" spans="2:9" ht="15" customHeight="1">
      <c r="B65" s="44" t="s">
        <v>30</v>
      </c>
      <c r="C65" s="59" t="s">
        <v>98</v>
      </c>
      <c r="D65" s="33"/>
      <c r="E65" s="33"/>
      <c r="F65" s="33"/>
      <c r="G65" s="29"/>
      <c r="H65" s="29"/>
      <c r="I65" s="3"/>
    </row>
    <row r="66" spans="2:9" ht="15" customHeight="1">
      <c r="B66" s="55" t="s">
        <v>32</v>
      </c>
      <c r="C66" s="52" t="s">
        <v>99</v>
      </c>
      <c r="D66" s="33">
        <v>2</v>
      </c>
      <c r="E66" s="33">
        <v>2</v>
      </c>
      <c r="F66" s="57"/>
      <c r="G66" s="38"/>
      <c r="H66" s="38"/>
      <c r="I66" s="23"/>
    </row>
    <row r="67" spans="2:9" ht="15" customHeight="1">
      <c r="B67" s="39" t="s">
        <v>100</v>
      </c>
      <c r="C67" s="40" t="s">
        <v>101</v>
      </c>
      <c r="D67" s="66">
        <f>D21-D32</f>
        <v>0</v>
      </c>
      <c r="E67" s="41">
        <f>E21-E32</f>
        <v>0</v>
      </c>
      <c r="F67" s="67">
        <f>F21-F32</f>
        <v>217</v>
      </c>
      <c r="G67" s="22"/>
      <c r="H67" s="22"/>
      <c r="I67" s="23"/>
    </row>
    <row r="68" spans="2:9" ht="15" customHeight="1">
      <c r="B68" s="39" t="s">
        <v>102</v>
      </c>
      <c r="C68" s="40" t="s">
        <v>103</v>
      </c>
      <c r="D68" s="68"/>
      <c r="E68" s="69"/>
      <c r="F68" s="69"/>
      <c r="G68" s="30"/>
      <c r="H68" s="30"/>
      <c r="I68" s="3"/>
    </row>
    <row r="69" spans="2:9" ht="15" customHeight="1">
      <c r="B69" s="44">
        <v>1</v>
      </c>
      <c r="C69" s="70" t="s">
        <v>104</v>
      </c>
      <c r="D69" s="36"/>
      <c r="E69" s="36"/>
      <c r="F69" s="36"/>
      <c r="G69" s="30"/>
      <c r="H69" s="30"/>
      <c r="I69" s="3"/>
    </row>
    <row r="70" spans="2:9" ht="15" customHeight="1">
      <c r="B70" s="44" t="s">
        <v>105</v>
      </c>
      <c r="C70" s="70" t="s">
        <v>106</v>
      </c>
      <c r="D70" s="36"/>
      <c r="E70" s="36"/>
      <c r="F70" s="36"/>
      <c r="G70" s="30"/>
      <c r="H70" s="30"/>
      <c r="I70" s="3"/>
    </row>
    <row r="71" spans="2:9" ht="15" customHeight="1">
      <c r="B71" s="44" t="s">
        <v>27</v>
      </c>
      <c r="C71" s="46" t="s">
        <v>107</v>
      </c>
      <c r="D71" s="71"/>
      <c r="E71" s="36"/>
      <c r="F71" s="36"/>
      <c r="G71" s="38"/>
      <c r="H71" s="38"/>
      <c r="I71" s="23"/>
    </row>
    <row r="72" spans="2:9" ht="15" customHeight="1">
      <c r="B72" s="39" t="s">
        <v>108</v>
      </c>
      <c r="C72" s="40" t="s">
        <v>109</v>
      </c>
      <c r="D72" s="66">
        <f>D67-D68</f>
        <v>0</v>
      </c>
      <c r="E72" s="41">
        <f>E67-E68</f>
        <v>0</v>
      </c>
      <c r="F72" s="67">
        <f>F67-F68</f>
        <v>217</v>
      </c>
      <c r="G72" s="22"/>
      <c r="H72" s="22"/>
      <c r="I72" s="23"/>
    </row>
    <row r="73" spans="2:9" ht="15" customHeight="1">
      <c r="B73" s="72" t="s">
        <v>110</v>
      </c>
      <c r="C73" s="73" t="s">
        <v>111</v>
      </c>
      <c r="D73" s="74" t="s">
        <v>14</v>
      </c>
      <c r="E73" s="74" t="s">
        <v>14</v>
      </c>
      <c r="F73" s="74" t="s">
        <v>14</v>
      </c>
      <c r="G73" s="29"/>
      <c r="H73" s="29"/>
      <c r="I73" s="3"/>
    </row>
    <row r="74" spans="2:9" ht="15" customHeight="1">
      <c r="B74" s="44">
        <v>1</v>
      </c>
      <c r="C74" s="70" t="s">
        <v>112</v>
      </c>
      <c r="D74" s="33">
        <f>D75+D76+D77+D78+D80+D82+D83</f>
        <v>11284</v>
      </c>
      <c r="E74" s="33">
        <f>E75+E76+E77+E78+E80+E82+E83</f>
        <v>11284</v>
      </c>
      <c r="F74" s="33">
        <f>F75+F76+F77+F78+F80+F82+F83</f>
        <v>9166</v>
      </c>
      <c r="G74" s="29"/>
      <c r="H74" s="29"/>
      <c r="I74" s="3"/>
    </row>
    <row r="75" spans="2:9" ht="15" customHeight="1">
      <c r="B75" s="44" t="s">
        <v>16</v>
      </c>
      <c r="C75" s="70" t="s">
        <v>113</v>
      </c>
      <c r="D75" s="33"/>
      <c r="E75" s="33"/>
      <c r="F75" s="33"/>
      <c r="G75" s="29"/>
      <c r="H75" s="29"/>
      <c r="I75" s="3"/>
    </row>
    <row r="76" spans="2:9" ht="15" customHeight="1">
      <c r="B76" s="44" t="s">
        <v>18</v>
      </c>
      <c r="C76" s="70" t="s">
        <v>114</v>
      </c>
      <c r="D76" s="33"/>
      <c r="E76" s="33"/>
      <c r="F76" s="33"/>
      <c r="G76" s="29"/>
      <c r="H76" s="29"/>
      <c r="I76" s="3"/>
    </row>
    <row r="77" spans="2:9" ht="15" customHeight="1">
      <c r="B77" s="44" t="s">
        <v>24</v>
      </c>
      <c r="C77" s="70" t="s">
        <v>115</v>
      </c>
      <c r="D77" s="33">
        <v>7544</v>
      </c>
      <c r="E77" s="33">
        <v>7544</v>
      </c>
      <c r="F77" s="33">
        <v>7544</v>
      </c>
      <c r="G77" s="29"/>
      <c r="H77" s="29"/>
      <c r="I77" s="3"/>
    </row>
    <row r="78" spans="2:9" ht="15" customHeight="1">
      <c r="B78" s="44" t="s">
        <v>56</v>
      </c>
      <c r="C78" s="70" t="s">
        <v>116</v>
      </c>
      <c r="D78" s="33">
        <v>1075</v>
      </c>
      <c r="E78" s="33">
        <v>1075</v>
      </c>
      <c r="F78" s="33">
        <v>951</v>
      </c>
      <c r="G78" s="29"/>
      <c r="H78" s="29"/>
      <c r="I78" s="3"/>
    </row>
    <row r="79" spans="2:9" ht="15" customHeight="1">
      <c r="B79" s="44" t="s">
        <v>58</v>
      </c>
      <c r="C79" s="53" t="s">
        <v>117</v>
      </c>
      <c r="D79" s="33">
        <v>392</v>
      </c>
      <c r="E79" s="33">
        <v>392</v>
      </c>
      <c r="F79" s="33">
        <v>346</v>
      </c>
      <c r="G79" s="29"/>
      <c r="H79" s="29"/>
      <c r="I79" s="3"/>
    </row>
    <row r="80" spans="2:9" ht="15" customHeight="1">
      <c r="B80" s="44" t="s">
        <v>64</v>
      </c>
      <c r="C80" s="70" t="s">
        <v>118</v>
      </c>
      <c r="D80" s="33"/>
      <c r="E80" s="33"/>
      <c r="F80" s="33"/>
      <c r="G80" s="29"/>
      <c r="H80" s="29"/>
      <c r="I80" s="3"/>
    </row>
    <row r="81" spans="1:9" ht="15" customHeight="1">
      <c r="B81" s="44" t="s">
        <v>119</v>
      </c>
      <c r="C81" s="53" t="s">
        <v>117</v>
      </c>
      <c r="D81" s="33"/>
      <c r="E81" s="33"/>
      <c r="F81" s="33"/>
      <c r="G81" s="29"/>
      <c r="H81" s="29"/>
      <c r="I81" s="3"/>
    </row>
    <row r="82" spans="1:9" ht="15" customHeight="1">
      <c r="B82" s="44" t="s">
        <v>66</v>
      </c>
      <c r="C82" s="70" t="s">
        <v>120</v>
      </c>
      <c r="D82" s="33"/>
      <c r="E82" s="33"/>
      <c r="F82" s="33"/>
      <c r="G82" s="29"/>
      <c r="H82" s="29"/>
      <c r="I82" s="3"/>
    </row>
    <row r="83" spans="1:9" ht="15" customHeight="1">
      <c r="B83" s="44" t="s">
        <v>77</v>
      </c>
      <c r="C83" s="70" t="s">
        <v>121</v>
      </c>
      <c r="D83" s="33">
        <v>2665</v>
      </c>
      <c r="E83" s="33">
        <v>2665</v>
      </c>
      <c r="F83" s="33">
        <v>671</v>
      </c>
      <c r="G83" s="38"/>
      <c r="H83" s="38"/>
      <c r="I83" s="23"/>
    </row>
    <row r="84" spans="1:9" ht="15" customHeight="1">
      <c r="B84" s="72" t="s">
        <v>122</v>
      </c>
      <c r="C84" s="75" t="s">
        <v>123</v>
      </c>
      <c r="D84" s="41">
        <v>2765</v>
      </c>
      <c r="E84" s="41">
        <v>2765</v>
      </c>
      <c r="F84" s="41">
        <v>673</v>
      </c>
      <c r="G84" s="29"/>
      <c r="H84" s="29"/>
      <c r="I84" s="3"/>
    </row>
    <row r="85" spans="1:9" ht="15" customHeight="1">
      <c r="B85" s="31">
        <v>1</v>
      </c>
      <c r="C85" s="76" t="s">
        <v>124</v>
      </c>
      <c r="D85" s="33">
        <v>100</v>
      </c>
      <c r="E85" s="33">
        <v>100</v>
      </c>
      <c r="F85" s="33">
        <v>2</v>
      </c>
      <c r="G85" s="22"/>
      <c r="H85" s="22"/>
      <c r="I85" s="23"/>
    </row>
    <row r="86" spans="1:9" ht="15" customHeight="1">
      <c r="B86" s="39" t="s">
        <v>125</v>
      </c>
      <c r="C86" s="40" t="s">
        <v>126</v>
      </c>
      <c r="D86" s="68"/>
      <c r="E86" s="74"/>
      <c r="F86" s="74"/>
      <c r="G86" s="22"/>
      <c r="H86" s="22"/>
      <c r="I86" s="23"/>
    </row>
    <row r="87" spans="1:9" ht="15" customHeight="1">
      <c r="B87" s="72" t="s">
        <v>127</v>
      </c>
      <c r="C87" s="73" t="s">
        <v>128</v>
      </c>
      <c r="D87" s="74" t="s">
        <v>14</v>
      </c>
      <c r="E87" s="74" t="s">
        <v>14</v>
      </c>
      <c r="F87" s="74" t="s">
        <v>14</v>
      </c>
      <c r="G87" s="29"/>
      <c r="H87" s="29"/>
      <c r="I87" s="3"/>
    </row>
    <row r="88" spans="1:9" ht="15" customHeight="1">
      <c r="B88" s="4" t="s">
        <v>72</v>
      </c>
      <c r="C88" s="5"/>
      <c r="D88" s="6"/>
      <c r="E88" s="6"/>
      <c r="F88" s="6"/>
      <c r="G88" s="6"/>
      <c r="H88" s="29"/>
      <c r="I88" s="3"/>
    </row>
    <row r="89" spans="1:9" ht="15" customHeight="1">
      <c r="A89" s="7" t="s">
        <v>2</v>
      </c>
      <c r="B89" s="82" t="s">
        <v>3</v>
      </c>
      <c r="C89" s="85" t="s">
        <v>4</v>
      </c>
      <c r="D89" s="88" t="s">
        <v>5</v>
      </c>
      <c r="E89" s="88"/>
      <c r="F89" s="88"/>
      <c r="G89" s="8"/>
      <c r="H89" s="29"/>
      <c r="I89" s="3"/>
    </row>
    <row r="90" spans="1:9" ht="15" customHeight="1">
      <c r="B90" s="83"/>
      <c r="C90" s="86"/>
      <c r="D90" s="9" t="s">
        <v>6</v>
      </c>
      <c r="E90" s="10" t="s">
        <v>7</v>
      </c>
      <c r="F90" s="11" t="s">
        <v>8</v>
      </c>
      <c r="G90" s="8"/>
      <c r="H90" s="29"/>
      <c r="I90" s="3"/>
    </row>
    <row r="91" spans="1:9" ht="15" customHeight="1">
      <c r="B91" s="83"/>
      <c r="C91" s="86"/>
      <c r="D91" s="12" t="s">
        <v>9</v>
      </c>
      <c r="E91" s="13" t="s">
        <v>10</v>
      </c>
      <c r="F91" s="14"/>
      <c r="G91" s="15"/>
      <c r="H91" s="29"/>
      <c r="I91" s="3"/>
    </row>
    <row r="92" spans="1:9" ht="15" customHeight="1">
      <c r="B92" s="84"/>
      <c r="C92" s="87"/>
      <c r="D92" s="89" t="s">
        <v>11</v>
      </c>
      <c r="E92" s="90"/>
      <c r="F92" s="91"/>
      <c r="G92" s="16"/>
      <c r="H92" s="29"/>
      <c r="I92" s="3"/>
    </row>
    <row r="93" spans="1:9" ht="15" customHeight="1">
      <c r="B93" s="17">
        <v>1</v>
      </c>
      <c r="C93" s="18">
        <v>2</v>
      </c>
      <c r="D93" s="19">
        <v>3</v>
      </c>
      <c r="E93" s="20">
        <v>4</v>
      </c>
      <c r="F93" s="21">
        <v>5</v>
      </c>
      <c r="G93" s="22"/>
      <c r="H93" s="29"/>
      <c r="I93" s="3"/>
    </row>
    <row r="94" spans="1:9" ht="15" customHeight="1">
      <c r="B94" s="31">
        <v>1</v>
      </c>
      <c r="C94" s="32" t="s">
        <v>129</v>
      </c>
      <c r="D94" s="33">
        <f>D95+D96+D99</f>
        <v>1200</v>
      </c>
      <c r="E94" s="33">
        <f>E95+E96+E99</f>
        <v>1200</v>
      </c>
      <c r="F94" s="33">
        <f>F95+F96+F99</f>
        <v>4033</v>
      </c>
      <c r="G94" s="29"/>
      <c r="H94" s="29"/>
      <c r="I94" s="3"/>
    </row>
    <row r="95" spans="1:9" ht="15" customHeight="1">
      <c r="B95" s="31" t="s">
        <v>16</v>
      </c>
      <c r="C95" s="34" t="s">
        <v>130</v>
      </c>
      <c r="D95" s="33">
        <v>1000</v>
      </c>
      <c r="E95" s="33">
        <v>1000</v>
      </c>
      <c r="F95" s="33">
        <v>3941</v>
      </c>
      <c r="G95" s="29"/>
      <c r="H95" s="29"/>
      <c r="I95" s="3"/>
    </row>
    <row r="96" spans="1:9" ht="15" customHeight="1">
      <c r="B96" s="31" t="s">
        <v>18</v>
      </c>
      <c r="C96" s="34" t="s">
        <v>19</v>
      </c>
      <c r="D96" s="33">
        <v>110</v>
      </c>
      <c r="E96" s="33">
        <v>110</v>
      </c>
      <c r="F96" s="33">
        <v>55</v>
      </c>
      <c r="G96" s="29"/>
      <c r="H96" s="29"/>
      <c r="I96" s="3"/>
    </row>
    <row r="97" spans="2:9" ht="15" customHeight="1">
      <c r="B97" s="31" t="s">
        <v>20</v>
      </c>
      <c r="C97" s="35" t="s">
        <v>21</v>
      </c>
      <c r="D97" s="33"/>
      <c r="E97" s="33"/>
      <c r="F97" s="33"/>
      <c r="G97" s="29"/>
      <c r="H97" s="30"/>
      <c r="I97" s="3"/>
    </row>
    <row r="98" spans="2:9" ht="15" customHeight="1">
      <c r="B98" s="31" t="s">
        <v>22</v>
      </c>
      <c r="C98" s="35" t="s">
        <v>23</v>
      </c>
      <c r="D98" s="33"/>
      <c r="E98" s="33"/>
      <c r="F98" s="33"/>
      <c r="G98" s="29"/>
      <c r="H98" s="30"/>
      <c r="I98" s="3"/>
    </row>
    <row r="99" spans="2:9" ht="15" customHeight="1">
      <c r="B99" s="31" t="s">
        <v>24</v>
      </c>
      <c r="C99" s="34" t="s">
        <v>25</v>
      </c>
      <c r="D99" s="33">
        <v>90</v>
      </c>
      <c r="E99" s="33">
        <v>90</v>
      </c>
      <c r="F99" s="33">
        <v>37</v>
      </c>
      <c r="G99" s="29"/>
      <c r="H99" s="30"/>
      <c r="I99" s="3"/>
    </row>
    <row r="100" spans="2:9" ht="15" hidden="1" customHeight="1">
      <c r="B100" s="31">
        <v>2</v>
      </c>
      <c r="C100" s="32" t="s">
        <v>131</v>
      </c>
      <c r="D100" s="33"/>
      <c r="E100" s="33"/>
      <c r="F100" s="33"/>
      <c r="G100" s="29"/>
      <c r="H100" s="77"/>
      <c r="I100" s="3"/>
    </row>
    <row r="101" spans="2:9">
      <c r="B101" s="31" t="s">
        <v>27</v>
      </c>
      <c r="C101" s="34" t="s">
        <v>132</v>
      </c>
      <c r="D101" s="33"/>
      <c r="E101" s="33"/>
      <c r="F101" s="33"/>
      <c r="G101" s="29"/>
    </row>
    <row r="102" spans="2:9">
      <c r="B102" s="31" t="s">
        <v>28</v>
      </c>
      <c r="C102" s="34" t="s">
        <v>133</v>
      </c>
      <c r="D102" s="33"/>
      <c r="E102" s="33"/>
      <c r="F102" s="33"/>
      <c r="G102" s="29"/>
    </row>
    <row r="103" spans="2:9">
      <c r="B103" s="31">
        <v>3</v>
      </c>
      <c r="C103" s="32" t="s">
        <v>29</v>
      </c>
      <c r="D103" s="33"/>
      <c r="E103" s="33"/>
      <c r="F103" s="33">
        <v>144</v>
      </c>
      <c r="G103" s="30"/>
    </row>
    <row r="104" spans="2:9">
      <c r="B104" s="31" t="s">
        <v>30</v>
      </c>
      <c r="C104" s="34" t="s">
        <v>31</v>
      </c>
      <c r="D104" s="36"/>
      <c r="E104" s="36"/>
      <c r="F104" s="36"/>
      <c r="G104" s="30"/>
    </row>
    <row r="105" spans="2:9">
      <c r="B105" s="37" t="s">
        <v>32</v>
      </c>
      <c r="C105" s="80" t="s">
        <v>33</v>
      </c>
      <c r="D105" s="71"/>
      <c r="E105" s="71"/>
      <c r="F105" s="71"/>
      <c r="G105" s="30"/>
    </row>
  </sheetData>
  <mergeCells count="13">
    <mergeCell ref="B89:B92"/>
    <mergeCell ref="C89:C92"/>
    <mergeCell ref="D89:F89"/>
    <mergeCell ref="D92:F92"/>
    <mergeCell ref="B1:F1"/>
    <mergeCell ref="B3:B6"/>
    <mergeCell ref="C3:C6"/>
    <mergeCell ref="D3:F3"/>
    <mergeCell ref="D6:F6"/>
    <mergeCell ref="B46:B49"/>
    <mergeCell ref="C46:C49"/>
    <mergeCell ref="D46:F46"/>
    <mergeCell ref="D49:F49"/>
  </mergeCells>
  <printOptions horizontalCentered="1"/>
  <pageMargins left="0.74803149606299213" right="0.74803149606299213" top="0.6692913385826772" bottom="0.55118110236220474" header="0.39370078740157483" footer="0.39370078740157483"/>
  <pageSetup paperSize="9" scale="77" firstPageNumber="76" fitToHeight="0" orientation="landscape" useFirstPageNumber="1" r:id="rId1"/>
  <headerFooter alignWithMargins="0">
    <oddHeader xml:space="preserve">&amp;C14/&amp;P
</oddHeader>
    <evenHeader>&amp;C14/69</evenHeader>
  </headerFooter>
  <rowBreaks count="2" manualBreakCount="2">
    <brk id="44" max="6" man="1"/>
    <brk id="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Lubuski ODR (1-2)</vt:lpstr>
      <vt:lpstr>'Lubuski ODR (1-2)'!Obszar_wydruku</vt:lpstr>
      <vt:lpstr>'Lubuski ODR (1-2)'!Tytuły_wydruku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2022-05-17T08:45:52Z</dcterms:created>
  <dcterms:modified xsi:type="dcterms:W3CDTF">2022-05-31T09:50:44Z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MF\HYZZ;Wojdyło Katarzyna 2</vt:lpwstr>
  </property>
  <property fmtid="{D5CDD505-2E9C-101B-9397-08002B2CF9AE}" pid="4" name="MFClassificationDate">
    <vt:lpwstr>2022-05-17T10:45:55.2871556+02:00</vt:lpwstr>
  </property>
  <property fmtid="{D5CDD505-2E9C-101B-9397-08002B2CF9AE}" pid="5" name="MFClassifiedBySID">
    <vt:lpwstr>MF\S-1-5-21-1525952054-1005573771-2909822258-522795</vt:lpwstr>
  </property>
  <property fmtid="{D5CDD505-2E9C-101B-9397-08002B2CF9AE}" pid="6" name="MFGRNItemId">
    <vt:lpwstr>GRN-21a78fd3-8695-41af-85e9-c3da31a493e7</vt:lpwstr>
  </property>
  <property fmtid="{D5CDD505-2E9C-101B-9397-08002B2CF9AE}" pid="7" name="MFHash">
    <vt:lpwstr>cpMlNtnLPATmlwxF/CekNLo/ZN5u/ZzCZhgi1HGAYIY=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